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A4F0B7C2-29E0-48BD-B842-4465BCFFC18B}" xr6:coauthVersionLast="47" xr6:coauthVersionMax="47" xr10:uidLastSave="{00000000-0000-0000-0000-000000000000}"/>
  <bookViews>
    <workbookView xWindow="-120" yWindow="-120" windowWidth="25260" windowHeight="12510" xr2:uid="{EA3FCA43-F531-4DED-A2BD-F380DFE6D268}"/>
  </bookViews>
  <sheets>
    <sheet name="Chiswick High 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J15" i="1"/>
  <c r="G15" i="1"/>
  <c r="J14" i="1"/>
  <c r="G14" i="1"/>
  <c r="K14" i="1" s="1"/>
  <c r="J13" i="1"/>
  <c r="G13" i="1"/>
  <c r="J12" i="1"/>
  <c r="G12" i="1"/>
  <c r="K12" i="1" s="1"/>
  <c r="J11" i="1"/>
  <c r="G11" i="1"/>
  <c r="J10" i="1"/>
  <c r="G10" i="1"/>
  <c r="K10" i="1" s="1"/>
  <c r="J9" i="1"/>
  <c r="G9" i="1"/>
  <c r="J8" i="1"/>
  <c r="G8" i="1"/>
  <c r="K8" i="1" s="1"/>
  <c r="J7" i="1"/>
  <c r="K7" i="1" l="1"/>
  <c r="B19" i="1" s="1"/>
  <c r="K9" i="1"/>
  <c r="K11" i="1"/>
  <c r="B20" i="1" s="1"/>
  <c r="K13" i="1"/>
  <c r="K15" i="1"/>
  <c r="B21" i="1" l="1"/>
</calcChain>
</file>

<file path=xl/sharedStrings.xml><?xml version="1.0" encoding="utf-8"?>
<sst xmlns="http://schemas.openxmlformats.org/spreadsheetml/2006/main" count="19" uniqueCount="18">
  <si>
    <t>Sensor 59/58(EB)</t>
  </si>
  <si>
    <t>Sensor 58(WB)</t>
  </si>
  <si>
    <t>Sensor 59(WB)</t>
  </si>
  <si>
    <t>Sensor 62</t>
  </si>
  <si>
    <t>Date</t>
  </si>
  <si>
    <t>22091/22086
Avg daily cycles</t>
  </si>
  <si>
    <t>22085
Avg Daily Cycles</t>
  </si>
  <si>
    <t>22090
Avg Daily Cycles</t>
  </si>
  <si>
    <t>Total daily cycles</t>
  </si>
  <si>
    <t>Length 
(Km)</t>
  </si>
  <si>
    <t xml:space="preserve">Cycle Km </t>
  </si>
  <si>
    <t>22096
Avg daily cycles</t>
  </si>
  <si>
    <t>Cycle Km</t>
  </si>
  <si>
    <t>Avg cycle km per day for section</t>
  </si>
  <si>
    <t>Apr-Jun 21</t>
  </si>
  <si>
    <t>Apr-Jun 22</t>
  </si>
  <si>
    <t>Apr-Jun 23</t>
  </si>
  <si>
    <t>Avg cycle km Chiswick High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</si>
</sst>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 wrapText="1"/>
    </xf>
    <xf numFmtId="0" fontId="0" fillId="0" borderId="2" xfId="0" applyBorder="1"/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7" fontId="0" fillId="0" borderId="0" xfId="0" applyNumberFormat="1" applyAlignment="1">
      <alignment horizontal="center"/>
    </xf>
    <xf numFmtId="2" fontId="0" fillId="0" borderId="0" xfId="0" applyNumberFormat="1"/>
    <xf numFmtId="2" fontId="0" fillId="0" borderId="5" xfId="0" applyNumberFormat="1" applyBorder="1"/>
    <xf numFmtId="2" fontId="0" fillId="0" borderId="6" xfId="0" applyNumberFormat="1" applyBorder="1"/>
    <xf numFmtId="0" fontId="0" fillId="0" borderId="5" xfId="0" applyBorder="1"/>
    <xf numFmtId="17" fontId="0" fillId="0" borderId="7" xfId="0" applyNumberFormat="1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0" xfId="0" applyFont="1" applyBorder="1" applyAlignment="1">
      <alignment horizont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daily</a:t>
            </a:r>
            <a:r>
              <a:rPr lang="en-US" baseline="0"/>
              <a:t> C</a:t>
            </a:r>
            <a:r>
              <a:rPr lang="en-US"/>
              <a:t>ycle Km per day Chiswick High Rd </a:t>
            </a:r>
          </a:p>
          <a:p>
            <a:pPr>
              <a:defRPr/>
            </a:pPr>
            <a:r>
              <a:rPr lang="en-US"/>
              <a:t>April</a:t>
            </a:r>
            <a:r>
              <a:rPr lang="en-US" baseline="0"/>
              <a:t> - June totals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'Chiswick High Rd'!$B$18</c:f>
              <c:strCache>
                <c:ptCount val="1"/>
                <c:pt idx="0">
                  <c:v>Avg cycle km Chiswick High 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'Chiswick High Rd'!$A$19:$A$21</c:f>
              <c:strCache>
                <c:ptCount val="3"/>
                <c:pt idx="0">
                  <c:v>Apr-Jun 21</c:v>
                </c:pt>
                <c:pt idx="1">
                  <c:v>Apr-Jun 22</c:v>
                </c:pt>
                <c:pt idx="2">
                  <c:v>Apr-Jun 23</c:v>
                </c:pt>
              </c:strCache>
            </c:strRef>
          </c:cat>
          <c:val>
            <c:numRef>
              <c:f>'Chiswick High Rd'!$B$19:$B$21</c:f>
              <c:numCache>
                <c:formatCode>0</c:formatCode>
                <c:ptCount val="3"/>
                <c:pt idx="0">
                  <c:v>5076.985333333334</c:v>
                </c:pt>
                <c:pt idx="1">
                  <c:v>5573.960150537634</c:v>
                </c:pt>
                <c:pt idx="2">
                  <c:v>7449.5848483870968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6-482A-A8AE-89E45CB2E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535664"/>
        <c:axId val="957536320"/>
      </c:barChart>
      <c:catAx>
        <c:axId val="95753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536320"/>
        <c:crosses val="autoZero"/>
        <c:auto val="1"/>
        <c:lblAlgn val="ctr"/>
        <c:lblOffset val="100"/>
        <c:noMultiLvlLbl val="0"/>
      </c:catAx>
      <c:valAx>
        <c:axId val="9575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53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628650</xdr:colOff>
      <xdr:row>3</xdr:row>
      <xdr:rowOff>3107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770643-1598-486A-ABAC-B5A88FF7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62125" cy="574606"/>
        </a:xfrm>
        <a:prstGeom prst="rect">
          <a:avLst/>
        </a:prstGeom>
        <a:noFill/>
        <a:ln w="127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781050</xdr:colOff>
      <xdr:row>17</xdr:row>
      <xdr:rowOff>0</xdr:rowOff>
    </xdr:from>
    <xdr:to>
      <xdr:col>8</xdr:col>
      <xdr:colOff>609600</xdr:colOff>
      <xdr:row>28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9D36C0-C84B-47EA-B55E-E630A2ADC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EDF7-B169-4898-B1C2-15E8FED6623E}">
  <dimension ref="A4:U21"/>
  <sheetViews>
    <sheetView tabSelected="1" workbookViewId="0">
      <selection activeCell="K21" sqref="K21"/>
    </sheetView>
  </sheetViews>
  <sheetFormatPr defaultRowHeight="15" x14ac:dyDescent="0.2"/>
  <cols>
    <col min="1" max="1" width="13.21875" bestFit="1" customWidth="1"/>
    <col min="2" max="2" width="11.77734375" customWidth="1"/>
    <col min="3" max="3" width="9.21875" customWidth="1"/>
    <col min="4" max="4" width="10.44140625" bestFit="1" customWidth="1"/>
    <col min="5" max="5" width="8.6640625" customWidth="1"/>
    <col min="6" max="7" width="9.109375" bestFit="1" customWidth="1"/>
    <col min="8" max="8" width="8.77734375" bestFit="1" customWidth="1"/>
    <col min="11" max="11" width="10" customWidth="1"/>
  </cols>
  <sheetData>
    <row r="4" spans="1:21" x14ac:dyDescent="0.2">
      <c r="B4" s="1"/>
    </row>
    <row r="5" spans="1:21" ht="31.5" x14ac:dyDescent="0.25">
      <c r="B5" s="2" t="s">
        <v>0</v>
      </c>
      <c r="C5" s="2" t="s">
        <v>1</v>
      </c>
      <c r="D5" s="2" t="s">
        <v>2</v>
      </c>
      <c r="E5" s="3"/>
      <c r="F5" s="4"/>
      <c r="G5" s="4"/>
      <c r="H5" s="5" t="s">
        <v>3</v>
      </c>
      <c r="I5" s="6"/>
      <c r="J5" s="4"/>
      <c r="K5" s="4"/>
    </row>
    <row r="6" spans="1:21" ht="63" x14ac:dyDescent="0.25">
      <c r="A6" s="7" t="s">
        <v>4</v>
      </c>
      <c r="B6" s="2" t="s">
        <v>5</v>
      </c>
      <c r="C6" s="2" t="s">
        <v>6</v>
      </c>
      <c r="D6" s="2" t="s">
        <v>7</v>
      </c>
      <c r="E6" s="8" t="s">
        <v>8</v>
      </c>
      <c r="F6" s="8" t="s">
        <v>9</v>
      </c>
      <c r="G6" s="9" t="s">
        <v>10</v>
      </c>
      <c r="H6" s="10" t="s">
        <v>11</v>
      </c>
      <c r="I6" s="8" t="s">
        <v>9</v>
      </c>
      <c r="J6" s="9" t="s">
        <v>12</v>
      </c>
      <c r="K6" s="11" t="s">
        <v>13</v>
      </c>
    </row>
    <row r="7" spans="1:21" x14ac:dyDescent="0.2">
      <c r="A7" s="12">
        <v>44287</v>
      </c>
      <c r="B7" s="13">
        <v>198.76666666666668</v>
      </c>
      <c r="C7" s="13">
        <v>287.36666666666667</v>
      </c>
      <c r="D7" s="13">
        <v>346.8</v>
      </c>
      <c r="E7" s="13">
        <v>832.93333333333339</v>
      </c>
      <c r="F7" s="13">
        <v>0.52</v>
      </c>
      <c r="G7" s="13">
        <f>E7*F7</f>
        <v>433.1253333333334</v>
      </c>
      <c r="H7" s="14">
        <v>1665.1333333333332</v>
      </c>
      <c r="I7" s="13">
        <v>0.71</v>
      </c>
      <c r="J7" s="13">
        <f>H7*I7</f>
        <v>1182.2446666666665</v>
      </c>
      <c r="K7" s="15">
        <f>SUM(G7,J7)</f>
        <v>1615.37</v>
      </c>
      <c r="U7" s="13"/>
    </row>
    <row r="8" spans="1:21" x14ac:dyDescent="0.2">
      <c r="A8" s="12">
        <v>44317</v>
      </c>
      <c r="B8" s="13">
        <v>198.93548387096774</v>
      </c>
      <c r="C8" s="13">
        <v>301.77419354838707</v>
      </c>
      <c r="D8" s="13">
        <v>400.41935483870969</v>
      </c>
      <c r="E8" s="13">
        <v>901.12903225806451</v>
      </c>
      <c r="F8" s="13">
        <v>0.52</v>
      </c>
      <c r="G8" s="13">
        <f t="shared" ref="G8:G15" si="0">E8*F8</f>
        <v>468.58709677419358</v>
      </c>
      <c r="H8" s="14">
        <v>1573.0322580645161</v>
      </c>
      <c r="I8" s="13">
        <v>0.71</v>
      </c>
      <c r="J8" s="13">
        <f t="shared" ref="J8:J15" si="1">H8*I8</f>
        <v>1116.8529032258064</v>
      </c>
      <c r="K8" s="15">
        <f t="shared" ref="K8:K15" si="2">SUM(G8,J8)</f>
        <v>1585.44</v>
      </c>
      <c r="U8" s="13"/>
    </row>
    <row r="9" spans="1:21" ht="15.75" thickBot="1" x14ac:dyDescent="0.25">
      <c r="A9" s="17">
        <v>44348</v>
      </c>
      <c r="B9" s="18">
        <v>221.1</v>
      </c>
      <c r="C9" s="18">
        <v>375.03333333333336</v>
      </c>
      <c r="D9" s="18">
        <v>416.3</v>
      </c>
      <c r="E9" s="18">
        <v>1012.4333333333334</v>
      </c>
      <c r="F9" s="18">
        <v>0.52</v>
      </c>
      <c r="G9" s="18">
        <f t="shared" si="0"/>
        <v>526.46533333333343</v>
      </c>
      <c r="H9" s="19">
        <v>1901</v>
      </c>
      <c r="I9" s="18">
        <v>0.71</v>
      </c>
      <c r="J9" s="18">
        <f t="shared" si="1"/>
        <v>1349.71</v>
      </c>
      <c r="K9" s="20">
        <f t="shared" si="2"/>
        <v>1876.1753333333336</v>
      </c>
      <c r="L9" s="13"/>
      <c r="U9" s="13"/>
    </row>
    <row r="10" spans="1:21" x14ac:dyDescent="0.2">
      <c r="A10" s="12">
        <v>44652</v>
      </c>
      <c r="B10" s="13">
        <v>154.46666666666667</v>
      </c>
      <c r="C10" s="13">
        <v>398.56666666666666</v>
      </c>
      <c r="D10" s="13">
        <v>480.3</v>
      </c>
      <c r="E10" s="13">
        <v>1033.3333333333333</v>
      </c>
      <c r="F10" s="13">
        <v>0.52</v>
      </c>
      <c r="G10" s="13">
        <f t="shared" si="0"/>
        <v>537.33333333333326</v>
      </c>
      <c r="H10" s="14">
        <v>1364.1999999999998</v>
      </c>
      <c r="I10" s="13">
        <v>0.71</v>
      </c>
      <c r="J10" s="13">
        <f t="shared" si="1"/>
        <v>968.58199999999977</v>
      </c>
      <c r="K10" s="15">
        <f t="shared" si="2"/>
        <v>1505.9153333333329</v>
      </c>
      <c r="U10" s="13"/>
    </row>
    <row r="11" spans="1:21" x14ac:dyDescent="0.2">
      <c r="A11" s="12">
        <v>44682</v>
      </c>
      <c r="B11" s="13">
        <v>199.09677419354838</v>
      </c>
      <c r="C11" s="13">
        <v>487.77419354838707</v>
      </c>
      <c r="D11" s="13">
        <v>570.29032258064512</v>
      </c>
      <c r="E11" s="13">
        <v>1257.1612903225805</v>
      </c>
      <c r="F11" s="13">
        <v>0.52</v>
      </c>
      <c r="G11" s="13">
        <f t="shared" si="0"/>
        <v>653.72387096774185</v>
      </c>
      <c r="H11" s="14">
        <v>1775.1290322580644</v>
      </c>
      <c r="I11" s="13">
        <v>0.71</v>
      </c>
      <c r="J11" s="13">
        <f t="shared" si="1"/>
        <v>1260.3416129032257</v>
      </c>
      <c r="K11" s="15">
        <f t="shared" si="2"/>
        <v>1914.0654838709675</v>
      </c>
      <c r="U11" s="13"/>
    </row>
    <row r="12" spans="1:21" ht="15.75" thickBot="1" x14ac:dyDescent="0.25">
      <c r="A12" s="17">
        <v>44713</v>
      </c>
      <c r="B12" s="18">
        <v>231.1</v>
      </c>
      <c r="C12" s="18">
        <v>542.4</v>
      </c>
      <c r="D12" s="18">
        <v>660.3</v>
      </c>
      <c r="E12" s="18">
        <v>1433.8</v>
      </c>
      <c r="F12" s="18">
        <v>0.52</v>
      </c>
      <c r="G12" s="18">
        <f t="shared" si="0"/>
        <v>745.57600000000002</v>
      </c>
      <c r="H12" s="19">
        <v>1983.6666666666665</v>
      </c>
      <c r="I12" s="18">
        <v>0.71</v>
      </c>
      <c r="J12" s="18">
        <f t="shared" si="1"/>
        <v>1408.4033333333332</v>
      </c>
      <c r="K12" s="20">
        <f t="shared" si="2"/>
        <v>2153.9793333333332</v>
      </c>
      <c r="L12" s="13"/>
      <c r="U12" s="13"/>
    </row>
    <row r="13" spans="1:21" x14ac:dyDescent="0.2">
      <c r="A13" s="12">
        <v>45017</v>
      </c>
      <c r="B13" s="13">
        <v>359.46666666666664</v>
      </c>
      <c r="C13" s="13">
        <v>505.16666666666669</v>
      </c>
      <c r="D13" s="13">
        <v>477.5</v>
      </c>
      <c r="E13" s="13">
        <v>1342.1333333333332</v>
      </c>
      <c r="F13" s="13">
        <v>0.52</v>
      </c>
      <c r="G13" s="13">
        <f t="shared" si="0"/>
        <v>697.90933333333328</v>
      </c>
      <c r="H13" s="14">
        <v>1807.2666666666667</v>
      </c>
      <c r="I13" s="13">
        <v>0.71</v>
      </c>
      <c r="J13" s="13">
        <f t="shared" si="1"/>
        <v>1283.1593333333333</v>
      </c>
      <c r="K13" s="15">
        <f t="shared" si="2"/>
        <v>1981.0686666666666</v>
      </c>
      <c r="U13" s="13"/>
    </row>
    <row r="14" spans="1:21" x14ac:dyDescent="0.2">
      <c r="A14" s="12">
        <v>45047</v>
      </c>
      <c r="B14" s="13">
        <v>487.09677419354841</v>
      </c>
      <c r="C14" s="13">
        <v>664.22580645161293</v>
      </c>
      <c r="D14" s="13">
        <v>580.90322580645159</v>
      </c>
      <c r="E14" s="13">
        <v>1732.2258064516132</v>
      </c>
      <c r="F14" s="13">
        <v>0.52</v>
      </c>
      <c r="G14" s="13">
        <f t="shared" si="0"/>
        <v>900.75741935483882</v>
      </c>
      <c r="H14" s="16">
        <v>2328.2903225806449</v>
      </c>
      <c r="I14" s="13">
        <v>0.71</v>
      </c>
      <c r="J14" s="13">
        <f t="shared" si="1"/>
        <v>1653.0861290322578</v>
      </c>
      <c r="K14" s="15">
        <f t="shared" si="2"/>
        <v>2553.8435483870967</v>
      </c>
    </row>
    <row r="15" spans="1:21" x14ac:dyDescent="0.2">
      <c r="A15" s="12">
        <v>45078</v>
      </c>
      <c r="B15" s="13">
        <v>594.66666666666663</v>
      </c>
      <c r="C15" s="13">
        <v>761.26666666666665</v>
      </c>
      <c r="D15" s="13">
        <v>669.4</v>
      </c>
      <c r="E15" s="13">
        <v>2025.3333333333335</v>
      </c>
      <c r="F15" s="13">
        <v>0.52</v>
      </c>
      <c r="G15" s="13">
        <f t="shared" si="0"/>
        <v>1053.1733333333334</v>
      </c>
      <c r="H15" s="14">
        <v>2621.83</v>
      </c>
      <c r="I15" s="13">
        <v>0.71</v>
      </c>
      <c r="J15" s="13">
        <f t="shared" si="1"/>
        <v>1861.4992999999999</v>
      </c>
      <c r="K15" s="15">
        <f t="shared" si="2"/>
        <v>2914.6726333333336</v>
      </c>
      <c r="L15" s="13"/>
    </row>
    <row r="16" spans="1:21" x14ac:dyDescent="0.2">
      <c r="A16" s="12"/>
      <c r="B16" s="13"/>
      <c r="C16" s="13"/>
      <c r="D16" s="13"/>
      <c r="E16" s="13"/>
      <c r="F16" s="13"/>
      <c r="G16" s="13"/>
      <c r="I16" s="13"/>
      <c r="J16" s="13"/>
      <c r="K16" s="13"/>
    </row>
    <row r="17" spans="1:8" x14ac:dyDescent="0.2">
      <c r="H17" s="13"/>
    </row>
    <row r="18" spans="1:8" ht="45" x14ac:dyDescent="0.2">
      <c r="B18" s="21" t="s">
        <v>17</v>
      </c>
    </row>
    <row r="19" spans="1:8" x14ac:dyDescent="0.2">
      <c r="A19" t="s">
        <v>14</v>
      </c>
      <c r="B19" s="22">
        <f>SUM(K7:K9)</f>
        <v>5076.985333333334</v>
      </c>
    </row>
    <row r="20" spans="1:8" x14ac:dyDescent="0.2">
      <c r="A20" t="s">
        <v>15</v>
      </c>
      <c r="B20" s="22">
        <f>SUM(K10:K12)</f>
        <v>5573.960150537634</v>
      </c>
    </row>
    <row r="21" spans="1:8" x14ac:dyDescent="0.2">
      <c r="A21" t="s">
        <v>16</v>
      </c>
      <c r="B21" s="22">
        <f>SUM(K13:K15)</f>
        <v>7449.5848483870968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3" ma:contentTypeDescription="Create a new document." ma:contentTypeScope="" ma:versionID="6769a5d289053c62e8ee78a5aeec68c0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b7d0bfd202a5fc27651bd992279fed95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26BA03C8-A876-46BC-91B9-1A5E2D2ADFAF}"/>
</file>

<file path=customXml/itemProps2.xml><?xml version="1.0" encoding="utf-8"?>
<ds:datastoreItem xmlns:ds="http://schemas.openxmlformats.org/officeDocument/2006/customXml" ds:itemID="{42C102A5-1C12-4045-9D62-6DBE6CD314EE}"/>
</file>

<file path=customXml/itemProps3.xml><?xml version="1.0" encoding="utf-8"?>
<ds:datastoreItem xmlns:ds="http://schemas.openxmlformats.org/officeDocument/2006/customXml" ds:itemID="{8FF21024-5A08-40B5-88D7-13B5AA5FA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Chiswick High 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2023-09-25T10:40:53Z</dcterms:created>
  <dcterms:modified xsi:type="dcterms:W3CDTF">2023-09-25T10:41:20Z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2023-09-25T10:41:08Z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240c1256-f4f8-494c-8172-480c1208d10b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